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21\ANUAL\Egresos\"/>
    </mc:Choice>
  </mc:AlternateContent>
  <bookViews>
    <workbookView xWindow="0" yWindow="0" windowWidth="28800" windowHeight="12330"/>
  </bookViews>
  <sheets>
    <sheet name="1 CLASIFICADOR POR OBJETO DEL G" sheetId="3" r:id="rId1"/>
    <sheet name="2 CLASIFICACIÓN ADMINISTRATIVA" sheetId="5" r:id="rId2"/>
    <sheet name="3 CLASIFICACIÓN FUNCIONAL DEL G" sheetId="6" r:id="rId3"/>
    <sheet name="4 CLASIFICADOR POR TIPO DE GAST" sheetId="7" r:id="rId4"/>
    <sheet name="5 PRIORIDADES DEL GASTO " sheetId="8" r:id="rId5"/>
    <sheet name="6 PROGRAMAS Y PROYECTO " sheetId="9" r:id="rId6"/>
    <sheet name="7 ANALÍTICO DE PLAZAS" sheetId="10" r:id="rId7"/>
  </sheets>
  <definedNames>
    <definedName name="_xlnm._FilterDatabase" localSheetId="0" hidden="1">'1 CLASIFICADOR POR OBJETO DEL G'!$B$7:$C$50</definedName>
    <definedName name="_xlnm._FilterDatabase" localSheetId="1" hidden="1">'2 CLASIFICACIÓN ADMINISTRATIVA'!$B$6:$C$49</definedName>
    <definedName name="_xlnm._FilterDatabase" localSheetId="2" hidden="1">'3 CLASIFICACIÓN FUNCIONAL DEL G'!$B$6:$C$49</definedName>
    <definedName name="_xlnm._FilterDatabase" localSheetId="3" hidden="1">'4 CLASIFICADOR POR TIPO DE GAST'!$B$6:$C$49</definedName>
    <definedName name="_xlnm._FilterDatabase" localSheetId="5" hidden="1">'6 PROGRAMAS Y PROYECTO '!$B$6:$C$50</definedName>
    <definedName name="OLE_LINK3" localSheetId="6">'7 ANALÍTICO DE PLAZAS'!$B$8</definedName>
  </definedNames>
  <calcPr calcId="162913"/>
</workbook>
</file>

<file path=xl/calcChain.xml><?xml version="1.0" encoding="utf-8"?>
<calcChain xmlns="http://schemas.openxmlformats.org/spreadsheetml/2006/main">
  <c r="C7" i="3" l="1"/>
  <c r="C24" i="9"/>
  <c r="C8" i="9" s="1"/>
  <c r="C8" i="7"/>
  <c r="C8" i="6"/>
</calcChain>
</file>

<file path=xl/sharedStrings.xml><?xml version="1.0" encoding="utf-8"?>
<sst xmlns="http://schemas.openxmlformats.org/spreadsheetml/2006/main" count="157" uniqueCount="143">
  <si>
    <t>MATERIALES DE ADMINISTRACIÓN, EMISIÓN DE DOCUMENTOS Y ARTÍCULOS OFICIALES</t>
  </si>
  <si>
    <t>ALIMENTOS Y UTENSILIOS</t>
  </si>
  <si>
    <t>COMBUSTIBLES, LUBRICANTES Y ADITIVOS</t>
  </si>
  <si>
    <t>SERVICIOS BÁSICOS</t>
  </si>
  <si>
    <t>SERVICIOS PROFESIONALES, CIENTÍFICOS, TÉCNICOS Y OTROS SERVICIOS</t>
  </si>
  <si>
    <t>SERVICIOS DE INSTALACIÓN, REPARACIÓN MANTENIMIENTO Y CONSERVACIÓN</t>
  </si>
  <si>
    <t>SERVICIOS DE TRASLADO Y VIÁTICOS</t>
  </si>
  <si>
    <t>SERVICIOS OFICIALES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</si>
  <si>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</si>
  <si>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</si>
  <si>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</si>
  <si>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</si>
  <si>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</si>
  <si>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OTROS SERVICIOS GENERALES</t>
  </si>
  <si>
    <t>MATERIALES Y ARTÍCULOS DE CONSTRUCCIÓN Y DE REPARACIÓN</t>
  </si>
  <si>
    <t>VESTUARIO, BLANCOS, PRENDAS DE PROTECCIÓN Y ARTÍCULOS DEPORTIVOS</t>
  </si>
  <si>
    <t>HERRAMIENTAS, REFACCIONES Y ACCESORIOS MENORES</t>
  </si>
  <si>
    <t>SERVICIOS DE ARRENDAMIENTO</t>
  </si>
  <si>
    <t>SERVICIOS FINANCIEROS Y BANCARIOS Y COMERCIALES</t>
  </si>
  <si>
    <t>SERVICIOS DE COMUNICACIÓN SOCIAL Y PUBLICIDAD</t>
  </si>
  <si>
    <t>ADEUDOS DE EJERCICIOS FISCALES ANTERIORES (ADEFAS)</t>
  </si>
  <si>
    <t>PAGO DE ESTÍMULOS A SERVIDORES PÚBLICOS</t>
  </si>
  <si>
    <t>AYUDAS SOCIALES</t>
  </si>
  <si>
    <t>DONATIVOS</t>
  </si>
  <si>
    <t>PRODUCTOS QUÍMICOS, FARMACÉUTICOS Y DE LABORATORIO</t>
  </si>
  <si>
    <t>PREVISIONES</t>
  </si>
  <si>
    <t>PROVISIONES PARA CONTINGENCIAS Y OTRAS EROGACIONES ESPECIALES</t>
  </si>
  <si>
    <t>MOBILIARIO Y EQUIPO DE ADMINISTRACIÓN</t>
  </si>
  <si>
    <t>OBRAS PÚBLICAS EN BIENES DE DOMINIO PÚBLICO</t>
  </si>
  <si>
    <t>ACTIVOS INTANGIBLES</t>
  </si>
  <si>
    <t>TRANSFERENCIAS A LA SEGURIDAD SOCIAL</t>
  </si>
  <si>
    <t>INVERSIONES EN FIDEICOMISOS, MANDATOS Y OTROS ANÁLOGOS</t>
  </si>
  <si>
    <t>SUBSIDIOS Y SUBVENCIONES</t>
  </si>
  <si>
    <t>TRANSFERENCIAS AL RESTO DEL SECTOR PÚBLICO</t>
  </si>
  <si>
    <t>Total general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</si>
  <si>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</si>
  <si>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</si>
  <si>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</si>
  <si>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</si>
  <si>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</si>
  <si>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</si>
  <si>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</si>
  <si>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</si>
  <si>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MUNICIPIO AGUASCALIENTES</t>
  </si>
  <si>
    <t>PRESUPUESTO DE EGRESOS PARA EL EJERCICIO FISCAL 2021</t>
  </si>
  <si>
    <t>CLASIFICADOR POR OBJETO DEL GASTO</t>
  </si>
  <si>
    <t>Otras Entidades Paraestatales y organismos</t>
  </si>
  <si>
    <t>Órgano Ejecutivo Municipal</t>
  </si>
  <si>
    <t>CLASIFICACIÓN ADMINISTRATIVA</t>
  </si>
  <si>
    <t xml:space="preserve">CLASIFICACIÓN FUNCIONAL DEL GASTO </t>
  </si>
  <si>
    <t>GOBIERNO</t>
  </si>
  <si>
    <t>DESARROLLO SOCIAL</t>
  </si>
  <si>
    <t>DESARROLLO ECONÓMICO</t>
  </si>
  <si>
    <t>OTRAS NO CLASIFICADAS EN FUNCIONES ANTERIORES</t>
  </si>
  <si>
    <t>GASTO CORRIENTE</t>
  </si>
  <si>
    <t>GASTO INVERSIÓN / OBRA PÚBLICA</t>
  </si>
  <si>
    <t>GASTO INVERSIÓN / BIENES MUEBLES</t>
  </si>
  <si>
    <t>Total</t>
  </si>
  <si>
    <t xml:space="preserve">CLASIFICACIÓN POR TIPO DE GASTO </t>
  </si>
  <si>
    <t>Servicios Públicos</t>
  </si>
  <si>
    <t>Seguridad Pública</t>
  </si>
  <si>
    <t>Obras Públicas</t>
  </si>
  <si>
    <t>MUNICIPIO AGUASCALIENTES
Presupuesto de Egresos para el Ejercicio Fiscal 2021
Prioridades de Gasto</t>
  </si>
  <si>
    <t>ENTORNO SEGURO</t>
  </si>
  <si>
    <t>POLICÍA DE PROXIMIDAD</t>
  </si>
  <si>
    <t>PROFESIONALIZACIÓN DE LOS CUERPOS POLICIALES</t>
  </si>
  <si>
    <t>CONVIVENCIA INTEGRAL</t>
  </si>
  <si>
    <t>IGUALDAD Y NO DISCRIMINACIÓN ENTRE MUJERES Y HOMBRES</t>
  </si>
  <si>
    <t>DESARROLLO CULTURAL, ARTÍSTICO, EDUCATIVO Y DEPORTIVO MUNICIPAL</t>
  </si>
  <si>
    <t>ATENCIÓN A GRUPOS EN SITUACIÓN DE POBREZA Y VULNERABILIDAD</t>
  </si>
  <si>
    <t>ATENCIÓN A LA PERSONA ADULTA MAYOR</t>
  </si>
  <si>
    <t>BIENESTAR DE LA PERSONA Y LA FAMILIA</t>
  </si>
  <si>
    <t>ATENCIÓN Y PARTICIPACIÓN CIUDADANA</t>
  </si>
  <si>
    <t>DESARROLLO INTEGRAL DE LA JUVENTUD</t>
  </si>
  <si>
    <t>ECONOMÍA SOCIAL</t>
  </si>
  <si>
    <t>VINCULACIÓN PARA EMPLEO Y EL AUTOEMPLEO</t>
  </si>
  <si>
    <t>IMPULSO A MYPYMES Y EMPRENDEDORES</t>
  </si>
  <si>
    <t>PROMOCIÓN TURÍSTICA</t>
  </si>
  <si>
    <t>SERVICIOS P+ÚBLICOS EFICIENTES</t>
  </si>
  <si>
    <t>SERVICIOS PÚBLICOS TODOS JUNTOS AGUASCALIENTES</t>
  </si>
  <si>
    <t>AGUA PARA TODOS</t>
  </si>
  <si>
    <t>APROVECHAMIENTO Y REUTILIZACIÓN DEL AGUA</t>
  </si>
  <si>
    <t>MEDIO AMBIENTE</t>
  </si>
  <si>
    <t>PROGRAMA INTEGRAL POR LA SUSTENTABILIDAD</t>
  </si>
  <si>
    <t>PLANEACIÓN URBANA INTEGRAL</t>
  </si>
  <si>
    <t>PLANEACIÓN INTEGRAL DEL DESARROLLO SUSTENTABLE MUNICIPAL</t>
  </si>
  <si>
    <t>OBRAS PARA LA MOVILIDAD URBANA</t>
  </si>
  <si>
    <t>MOVILIDAD URBANA</t>
  </si>
  <si>
    <t>MOVILIDAD SUSTENTABLE</t>
  </si>
  <si>
    <t>ESPACIO PÚBLICO ACCESIBLE</t>
  </si>
  <si>
    <t>INFRAESTRUCTURA Y EQUIPAMIENTO URBANO SUSTENTABLE</t>
  </si>
  <si>
    <t>GOBIERNO DIGITAL</t>
  </si>
  <si>
    <t>GOBIERNO EFECTIVO BASADO EN CAPACIDAD DE PROCESOS, RESULTADOS Y PERSONAL DEL SERVICIO PÚBLICO CAPACITADO</t>
  </si>
  <si>
    <t>FINANZAS SANAS</t>
  </si>
  <si>
    <t>AUSTERIDAD MUNICIPAL Y HACIENDA PÚBLICA MUNICIPAL</t>
  </si>
  <si>
    <t>GASTOS DE FERIA</t>
  </si>
  <si>
    <t>PROGRAMA ADMINISTRATIVO</t>
  </si>
  <si>
    <t>TRANSPARENCIA Y RENDICIÓN DE CUENTAS</t>
  </si>
  <si>
    <t>USO TRANSPARENTE DE RECURSOS PÚBLICOS</t>
  </si>
  <si>
    <t>NORMATIVIDAD MUNICIPAL Y ORDEN PÚBLICO</t>
  </si>
  <si>
    <t>PROGRAMAS Y PROYECTOS</t>
  </si>
  <si>
    <t>INFRAESTRUCTURA Y EQUIPAMIENTO</t>
  </si>
  <si>
    <t>Remuneración Mensual Neta</t>
  </si>
  <si>
    <t>Plaza/puesto</t>
  </si>
  <si>
    <t>Número de plazas</t>
  </si>
  <si>
    <t>De</t>
  </si>
  <si>
    <t>Hasta</t>
  </si>
  <si>
    <t>Presidente Municipal</t>
  </si>
  <si>
    <t>Síndicos y Regidores</t>
  </si>
  <si>
    <t>Secretarios/Coordinadores</t>
  </si>
  <si>
    <t>Coordinadores</t>
  </si>
  <si>
    <t>Directores Generales</t>
  </si>
  <si>
    <t>Directores</t>
  </si>
  <si>
    <t>Subdirectores</t>
  </si>
  <si>
    <t>Delegados Urbano/Rural</t>
  </si>
  <si>
    <t>Jefes de Departamento</t>
  </si>
  <si>
    <t>Técnicos Profesionales</t>
  </si>
  <si>
    <t>Coordinadores Operativos</t>
  </si>
  <si>
    <t>Técnicos</t>
  </si>
  <si>
    <t>Maestros</t>
  </si>
  <si>
    <t>Auxiliares</t>
  </si>
  <si>
    <t>Oficiales</t>
  </si>
  <si>
    <t>Administrativos</t>
  </si>
  <si>
    <t>Compensados</t>
  </si>
  <si>
    <t>Comandante Bomberos</t>
  </si>
  <si>
    <t>Subcomandante Bomberos</t>
  </si>
  <si>
    <t>Oficial Bomberos</t>
  </si>
  <si>
    <t>Suboficial Bomberos</t>
  </si>
  <si>
    <t>Comisario</t>
  </si>
  <si>
    <t>Subinspectores</t>
  </si>
  <si>
    <t>Comandante/Oficial</t>
  </si>
  <si>
    <t>Comandante/Oficial Comercial</t>
  </si>
  <si>
    <t>Suboficial</t>
  </si>
  <si>
    <t>Subcomandante/Policía Primero</t>
  </si>
  <si>
    <t>Oficial/Policía Segundo</t>
  </si>
  <si>
    <t>Policía Tercero</t>
  </si>
  <si>
    <t>Suboficial/Policía</t>
  </si>
  <si>
    <t>Comandante Transito</t>
  </si>
  <si>
    <t>Subcomandante Transito</t>
  </si>
  <si>
    <t>Oficial Transito</t>
  </si>
  <si>
    <t>Suboficial Transito</t>
  </si>
  <si>
    <t xml:space="preserve">Total Personal Operativo </t>
  </si>
  <si>
    <t>ANALÍTICO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</si>
</sst>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indent="3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64" fontId="1" fillId="0" borderId="0" xfId="1" applyNumberFormat="1" applyFont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523243</xdr:colOff>
      <xdr:row>4</xdr:row>
      <xdr:rowOff>168519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109398</xdr:colOff>
      <xdr:row>4</xdr:row>
      <xdr:rowOff>168519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85397</xdr:colOff>
      <xdr:row>0</xdr:row>
      <xdr:rowOff>32844</xdr:rowOff>
    </xdr:from>
    <xdr:to>
      <xdr:col>1</xdr:col>
      <xdr:colOff>253916</xdr:colOff>
      <xdr:row>5</xdr:row>
      <xdr:rowOff>10863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85397" y="32844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168519</xdr:colOff>
      <xdr:row>4</xdr:row>
      <xdr:rowOff>168519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168519</xdr:colOff>
      <xdr:row>4</xdr:row>
      <xdr:rowOff>168519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470691</xdr:colOff>
      <xdr:row>4</xdr:row>
      <xdr:rowOff>168519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359020</xdr:colOff>
      <xdr:row>0</xdr:row>
      <xdr:rowOff>58615</xdr:rowOff>
    </xdr:from>
    <xdr:to>
      <xdr:col>1</xdr:col>
      <xdr:colOff>929787</xdr:colOff>
      <xdr:row>5</xdr:row>
      <xdr:rowOff>36634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359020" y="58615"/>
          <a:ext cx="930519" cy="930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1"/>
  <sheetViews>
    <sheetView tabSelected="1" zoomScale="145" zoomScaleNormal="145"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58.7109375" style="38" customWidth="1"/>
    <col min="3" max="3" width="19.7109375" style="2" customWidth="1"/>
  </cols>
  <sheetData>
    <row r="3" spans="2:3" x14ac:dyDescent="0.25">
      <c r="B3" s="39" t="s">
        <v>43</v>
      </c>
      <c r="C3" s="39"/>
    </row>
    <row r="4" spans="2:3" x14ac:dyDescent="0.25">
      <c r="B4" s="39" t="s">
        <v>44</v>
      </c>
      <c r="C4" s="39"/>
    </row>
    <row r="5" spans="2:3" x14ac:dyDescent="0.25">
      <c r="B5" s="39" t="s">
        <v>45</v>
      </c>
      <c r="C5" s="39"/>
    </row>
    <row r="6" spans="2:3" x14ac:dyDescent="0.25">
      <c r="B6" s="36"/>
      <c r="C6" s="10"/>
    </row>
    <row r="7" spans="2:3" x14ac:dyDescent="0.25">
      <c r="B7" s="36" t="s">
        <v>34</v>
      </c>
      <c r="C7" s="5">
        <f>+C8+C16+C24+C34+C40+C43+C45+C48</f>
        <v>3627997000.2400002</v>
      </c>
    </row>
    <row r="8" spans="2:3" x14ac:dyDescent="0.25">
      <c r="B8" s="16" t="s">
        <v>35</v>
      </c>
      <c r="C8" s="5">
        <v>1687461626.6900003</v>
      </c>
    </row>
    <row r="9" spans="2:3" x14ac:dyDescent="0.25">
      <c r="B9" s="17" t="s">
        <v>8</v>
      </c>
      <c r="C9" s="3">
        <v>710642202.96000099</v>
      </c>
    </row>
    <row r="10" spans="2:3" x14ac:dyDescent="0.25">
      <c r="B10" s="17" t="s">
        <v>9</v>
      </c>
      <c r="C10" s="3">
        <v>61528887.550000072</v>
      </c>
    </row>
    <row r="11" spans="2:3" x14ac:dyDescent="0.25">
      <c r="B11" s="17" t="s">
        <v>10</v>
      </c>
      <c r="C11" s="3">
        <v>316914432.29999989</v>
      </c>
    </row>
    <row r="12" spans="2:3" x14ac:dyDescent="0.25">
      <c r="B12" s="17" t="s">
        <v>11</v>
      </c>
      <c r="C12" s="3">
        <v>517633492.19999945</v>
      </c>
    </row>
    <row r="13" spans="2:3" x14ac:dyDescent="0.25">
      <c r="B13" s="17" t="s">
        <v>12</v>
      </c>
      <c r="C13" s="3">
        <v>63513661.420000009</v>
      </c>
    </row>
    <row r="14" spans="2:3" x14ac:dyDescent="0.25">
      <c r="B14" s="17" t="s">
        <v>25</v>
      </c>
      <c r="C14" s="3">
        <v>10819036.959999993</v>
      </c>
    </row>
    <row r="15" spans="2:3" x14ac:dyDescent="0.25">
      <c r="B15" s="17" t="s">
        <v>21</v>
      </c>
      <c r="C15" s="3">
        <v>6409913.3000000147</v>
      </c>
    </row>
    <row r="16" spans="2:3" x14ac:dyDescent="0.25">
      <c r="B16" s="16" t="s">
        <v>36</v>
      </c>
      <c r="C16" s="5">
        <v>558203038.1000005</v>
      </c>
    </row>
    <row r="17" spans="2:3" ht="30" x14ac:dyDescent="0.25">
      <c r="B17" s="17" t="s">
        <v>0</v>
      </c>
      <c r="C17" s="3">
        <v>17782801.019999955</v>
      </c>
    </row>
    <row r="18" spans="2:3" x14ac:dyDescent="0.25">
      <c r="B18" s="17" t="s">
        <v>1</v>
      </c>
      <c r="C18" s="3">
        <v>17880813.729999982</v>
      </c>
    </row>
    <row r="19" spans="2:3" x14ac:dyDescent="0.25">
      <c r="B19" s="17" t="s">
        <v>14</v>
      </c>
      <c r="C19" s="3">
        <v>39297041.290000029</v>
      </c>
    </row>
    <row r="20" spans="2:3" x14ac:dyDescent="0.25">
      <c r="B20" s="17" t="s">
        <v>24</v>
      </c>
      <c r="C20" s="3">
        <v>18351073.030000035</v>
      </c>
    </row>
    <row r="21" spans="2:3" x14ac:dyDescent="0.25">
      <c r="B21" s="17" t="s">
        <v>2</v>
      </c>
      <c r="C21" s="3">
        <v>338731453.70000035</v>
      </c>
    </row>
    <row r="22" spans="2:3" ht="30" x14ac:dyDescent="0.25">
      <c r="B22" s="17" t="s">
        <v>15</v>
      </c>
      <c r="C22" s="3">
        <v>30792097.350000031</v>
      </c>
    </row>
    <row r="23" spans="2:3" x14ac:dyDescent="0.25">
      <c r="B23" s="17" t="s">
        <v>16</v>
      </c>
      <c r="C23" s="3">
        <v>95367757.980000138</v>
      </c>
    </row>
    <row r="24" spans="2:3" x14ac:dyDescent="0.25">
      <c r="B24" s="16" t="s">
        <v>37</v>
      </c>
      <c r="C24" s="5">
        <v>635197172.43999982</v>
      </c>
    </row>
    <row r="25" spans="2:3" x14ac:dyDescent="0.25">
      <c r="B25" s="17" t="s">
        <v>3</v>
      </c>
      <c r="C25" s="3">
        <v>157118853.32000041</v>
      </c>
    </row>
    <row r="26" spans="2:3" x14ac:dyDescent="0.25">
      <c r="B26" s="17" t="s">
        <v>17</v>
      </c>
      <c r="C26" s="3">
        <v>24019377.769999947</v>
      </c>
    </row>
    <row r="27" spans="2:3" ht="30" x14ac:dyDescent="0.25">
      <c r="B27" s="17" t="s">
        <v>4</v>
      </c>
      <c r="C27" s="3">
        <v>38612791.409999862</v>
      </c>
    </row>
    <row r="28" spans="2:3" x14ac:dyDescent="0.25">
      <c r="B28" s="17" t="s">
        <v>18</v>
      </c>
      <c r="C28" s="3">
        <v>57194332.550000012</v>
      </c>
    </row>
    <row r="29" spans="2:3" ht="30" x14ac:dyDescent="0.25">
      <c r="B29" s="17" t="s">
        <v>5</v>
      </c>
      <c r="C29" s="3">
        <v>224415885.37999955</v>
      </c>
    </row>
    <row r="30" spans="2:3" x14ac:dyDescent="0.25">
      <c r="B30" s="17" t="s">
        <v>19</v>
      </c>
      <c r="C30" s="3">
        <v>72075278.200000003</v>
      </c>
    </row>
    <row r="31" spans="2:3" x14ac:dyDescent="0.25">
      <c r="B31" s="17" t="s">
        <v>6</v>
      </c>
      <c r="C31" s="3">
        <v>2443563.67</v>
      </c>
    </row>
    <row r="32" spans="2:3" x14ac:dyDescent="0.25">
      <c r="B32" s="17" t="s">
        <v>7</v>
      </c>
      <c r="C32" s="3">
        <v>25697786.640000001</v>
      </c>
    </row>
    <row r="33" spans="2:3" x14ac:dyDescent="0.25">
      <c r="B33" s="17" t="s">
        <v>13</v>
      </c>
      <c r="C33" s="3">
        <v>33619303.5</v>
      </c>
    </row>
    <row r="34" spans="2:3" x14ac:dyDescent="0.25">
      <c r="B34" s="16" t="s">
        <v>38</v>
      </c>
      <c r="C34" s="5">
        <v>332459470.18000007</v>
      </c>
    </row>
    <row r="35" spans="2:3" x14ac:dyDescent="0.25">
      <c r="B35" s="17" t="s">
        <v>33</v>
      </c>
      <c r="C35" s="3">
        <v>215121252.15000001</v>
      </c>
    </row>
    <row r="36" spans="2:3" x14ac:dyDescent="0.25">
      <c r="B36" s="17" t="s">
        <v>32</v>
      </c>
      <c r="C36" s="3">
        <v>9200000</v>
      </c>
    </row>
    <row r="37" spans="2:3" x14ac:dyDescent="0.25">
      <c r="B37" s="17" t="s">
        <v>22</v>
      </c>
      <c r="C37" s="3">
        <v>71883218.030000076</v>
      </c>
    </row>
    <row r="38" spans="2:3" x14ac:dyDescent="0.25">
      <c r="B38" s="17" t="s">
        <v>30</v>
      </c>
      <c r="C38" s="3">
        <v>33255000</v>
      </c>
    </row>
    <row r="39" spans="2:3" x14ac:dyDescent="0.25">
      <c r="B39" s="17" t="s">
        <v>23</v>
      </c>
      <c r="C39" s="3">
        <v>3000000</v>
      </c>
    </row>
    <row r="40" spans="2:3" x14ac:dyDescent="0.25">
      <c r="B40" s="16" t="s">
        <v>39</v>
      </c>
      <c r="C40" s="5">
        <v>10233314.18</v>
      </c>
    </row>
    <row r="41" spans="2:3" x14ac:dyDescent="0.25">
      <c r="B41" s="17" t="s">
        <v>27</v>
      </c>
      <c r="C41" s="3">
        <v>5433314.1799999997</v>
      </c>
    </row>
    <row r="42" spans="2:3" x14ac:dyDescent="0.25">
      <c r="B42" s="17" t="s">
        <v>29</v>
      </c>
      <c r="C42" s="3">
        <v>4800000</v>
      </c>
    </row>
    <row r="43" spans="2:3" x14ac:dyDescent="0.25">
      <c r="B43" s="16" t="s">
        <v>40</v>
      </c>
      <c r="C43" s="5">
        <v>265492453.66000003</v>
      </c>
    </row>
    <row r="44" spans="2:3" x14ac:dyDescent="0.25">
      <c r="B44" s="17" t="s">
        <v>28</v>
      </c>
      <c r="C44" s="3">
        <v>265492453.66000003</v>
      </c>
    </row>
    <row r="45" spans="2:3" x14ac:dyDescent="0.25">
      <c r="B45" s="16" t="s">
        <v>41</v>
      </c>
      <c r="C45" s="5">
        <v>48250000</v>
      </c>
    </row>
    <row r="46" spans="2:3" ht="30" x14ac:dyDescent="0.25">
      <c r="B46" s="17" t="s">
        <v>31</v>
      </c>
      <c r="C46" s="3">
        <v>0</v>
      </c>
    </row>
    <row r="47" spans="2:3" ht="30" x14ac:dyDescent="0.25">
      <c r="B47" s="17" t="s">
        <v>26</v>
      </c>
      <c r="C47" s="3">
        <v>48250000</v>
      </c>
    </row>
    <row r="48" spans="2:3" x14ac:dyDescent="0.25">
      <c r="B48" s="16" t="s">
        <v>42</v>
      </c>
      <c r="C48" s="5">
        <v>90699924.989999995</v>
      </c>
    </row>
    <row r="49" spans="2:3" x14ac:dyDescent="0.25">
      <c r="B49" s="17" t="s">
        <v>20</v>
      </c>
      <c r="C49" s="3">
        <v>90699924.989999995</v>
      </c>
    </row>
    <row r="50" spans="2:3" x14ac:dyDescent="0.25">
      <c r="B50" s="16"/>
      <c r="C50" s="5"/>
    </row>
    <row r="51" spans="2:3" x14ac:dyDescent="0.25">
      <c r="B51" s="37"/>
      <c r="C51" s="8"/>
    </row>
  </sheetData>
  <mergeCells count="3">
    <mergeCell ref="B3:C3"/>
    <mergeCell ref="B5:C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0"/>
  <sheetViews>
    <sheetView zoomScale="145" zoomScaleNormal="145" workbookViewId="0">
      <selection activeCell="E6" sqref="E6"/>
    </sheetView>
  </sheetViews>
  <sheetFormatPr baseColWidth="10" defaultRowHeight="15" x14ac:dyDescent="0.25"/>
  <cols>
    <col min="1" max="1" width="12.28515625" customWidth="1"/>
    <col min="2" max="2" width="43.85546875" customWidth="1"/>
    <col min="3" max="3" width="14.42578125" style="2" bestFit="1" customWidth="1"/>
  </cols>
  <sheetData>
    <row r="3" spans="2:3" x14ac:dyDescent="0.25">
      <c r="B3" s="39" t="s">
        <v>43</v>
      </c>
      <c r="C3" s="39"/>
    </row>
    <row r="4" spans="2:3" x14ac:dyDescent="0.25">
      <c r="B4" s="39" t="s">
        <v>44</v>
      </c>
      <c r="C4" s="39"/>
    </row>
    <row r="5" spans="2:3" x14ac:dyDescent="0.25">
      <c r="B5" s="39" t="s">
        <v>48</v>
      </c>
      <c r="C5" s="39"/>
    </row>
    <row r="6" spans="2:3" x14ac:dyDescent="0.25">
      <c r="C6" s="3"/>
    </row>
    <row r="7" spans="2:3" x14ac:dyDescent="0.25">
      <c r="B7" s="4"/>
      <c r="C7" s="5"/>
    </row>
    <row r="8" spans="2:3" x14ac:dyDescent="0.25">
      <c r="B8" s="9" t="s">
        <v>34</v>
      </c>
      <c r="C8" s="5">
        <v>3627997000.2400084</v>
      </c>
    </row>
    <row r="9" spans="2:3" x14ac:dyDescent="0.25">
      <c r="B9" s="1" t="s">
        <v>47</v>
      </c>
      <c r="C9" s="3">
        <v>3357766165.1700082</v>
      </c>
    </row>
    <row r="10" spans="2:3" x14ac:dyDescent="0.25">
      <c r="B10" s="1" t="s">
        <v>46</v>
      </c>
      <c r="C10" s="3">
        <v>270230835.07000005</v>
      </c>
    </row>
    <row r="12" spans="2:3" x14ac:dyDescent="0.25">
      <c r="B12" s="1"/>
      <c r="C12" s="3"/>
    </row>
    <row r="13" spans="2:3" x14ac:dyDescent="0.25">
      <c r="B13" s="1"/>
      <c r="C13" s="3"/>
    </row>
    <row r="14" spans="2:3" x14ac:dyDescent="0.25">
      <c r="B14" s="1"/>
      <c r="C14" s="3"/>
    </row>
    <row r="15" spans="2:3" x14ac:dyDescent="0.25">
      <c r="B15" s="4"/>
      <c r="C15" s="5"/>
    </row>
    <row r="16" spans="2:3" x14ac:dyDescent="0.25">
      <c r="B16" s="1"/>
      <c r="C16" s="3"/>
    </row>
    <row r="17" spans="2:3" x14ac:dyDescent="0.25">
      <c r="B17" s="1"/>
      <c r="C17" s="3"/>
    </row>
    <row r="18" spans="2:3" x14ac:dyDescent="0.25">
      <c r="B18" s="1"/>
      <c r="C18" s="3"/>
    </row>
    <row r="19" spans="2:3" x14ac:dyDescent="0.25">
      <c r="B19" s="1"/>
      <c r="C19" s="3"/>
    </row>
    <row r="20" spans="2:3" x14ac:dyDescent="0.25">
      <c r="B20" s="1"/>
      <c r="C20" s="3"/>
    </row>
    <row r="21" spans="2:3" x14ac:dyDescent="0.25">
      <c r="B21" s="1"/>
      <c r="C21" s="3"/>
    </row>
    <row r="22" spans="2:3" x14ac:dyDescent="0.25">
      <c r="B22" s="1"/>
      <c r="C22" s="3"/>
    </row>
    <row r="23" spans="2:3" x14ac:dyDescent="0.25">
      <c r="B23" s="4"/>
      <c r="C23" s="5"/>
    </row>
    <row r="24" spans="2:3" x14ac:dyDescent="0.25">
      <c r="B24" s="1"/>
      <c r="C24" s="3"/>
    </row>
    <row r="25" spans="2:3" x14ac:dyDescent="0.25">
      <c r="B25" s="1"/>
      <c r="C25" s="3"/>
    </row>
    <row r="26" spans="2:3" x14ac:dyDescent="0.25">
      <c r="B26" s="1"/>
      <c r="C26" s="3"/>
    </row>
    <row r="27" spans="2:3" x14ac:dyDescent="0.25">
      <c r="B27" s="1"/>
      <c r="C27" s="3"/>
    </row>
    <row r="28" spans="2:3" x14ac:dyDescent="0.25">
      <c r="B28" s="1"/>
      <c r="C28" s="3"/>
    </row>
    <row r="29" spans="2:3" x14ac:dyDescent="0.25">
      <c r="B29" s="1"/>
      <c r="C29" s="3"/>
    </row>
    <row r="30" spans="2:3" x14ac:dyDescent="0.25">
      <c r="B30" s="1"/>
      <c r="C30" s="3"/>
    </row>
    <row r="31" spans="2:3" x14ac:dyDescent="0.25">
      <c r="B31" s="1"/>
      <c r="C31" s="3"/>
    </row>
    <row r="32" spans="2:3" x14ac:dyDescent="0.25">
      <c r="B32" s="1"/>
      <c r="C32" s="3"/>
    </row>
    <row r="33" spans="2:3" x14ac:dyDescent="0.25">
      <c r="B33" s="4"/>
      <c r="C33" s="5"/>
    </row>
    <row r="34" spans="2:3" x14ac:dyDescent="0.25">
      <c r="B34" s="1"/>
      <c r="C34" s="3"/>
    </row>
    <row r="35" spans="2:3" x14ac:dyDescent="0.25">
      <c r="B35" s="1"/>
      <c r="C35" s="3"/>
    </row>
    <row r="36" spans="2:3" x14ac:dyDescent="0.25">
      <c r="B36" s="1"/>
      <c r="C36" s="3"/>
    </row>
    <row r="37" spans="2:3" x14ac:dyDescent="0.25">
      <c r="B37" s="1"/>
      <c r="C37" s="3"/>
    </row>
    <row r="38" spans="2:3" x14ac:dyDescent="0.25">
      <c r="B38" s="1"/>
      <c r="C38" s="3"/>
    </row>
    <row r="39" spans="2:3" x14ac:dyDescent="0.25">
      <c r="B39" s="4"/>
      <c r="C39" s="5"/>
    </row>
    <row r="40" spans="2:3" x14ac:dyDescent="0.25">
      <c r="B40" s="1"/>
      <c r="C40" s="3"/>
    </row>
    <row r="41" spans="2:3" x14ac:dyDescent="0.25">
      <c r="B41" s="1"/>
      <c r="C41" s="3"/>
    </row>
    <row r="42" spans="2:3" x14ac:dyDescent="0.25">
      <c r="B42" s="4"/>
      <c r="C42" s="5"/>
    </row>
    <row r="43" spans="2:3" x14ac:dyDescent="0.25">
      <c r="B43" s="1"/>
      <c r="C43" s="3"/>
    </row>
    <row r="44" spans="2:3" x14ac:dyDescent="0.25">
      <c r="B44" s="4"/>
      <c r="C44" s="5"/>
    </row>
    <row r="45" spans="2:3" x14ac:dyDescent="0.25">
      <c r="B45" s="1"/>
      <c r="C45" s="3"/>
    </row>
    <row r="46" spans="2:3" x14ac:dyDescent="0.25">
      <c r="B46" s="1"/>
      <c r="C46" s="3"/>
    </row>
    <row r="47" spans="2:3" x14ac:dyDescent="0.25">
      <c r="B47" s="4"/>
      <c r="C47" s="5"/>
    </row>
    <row r="48" spans="2:3" x14ac:dyDescent="0.25">
      <c r="B48" s="1"/>
      <c r="C48" s="3"/>
    </row>
    <row r="49" spans="2:3" x14ac:dyDescent="0.25">
      <c r="B49" s="6"/>
      <c r="C49" s="5"/>
    </row>
    <row r="50" spans="2:3" x14ac:dyDescent="0.25">
      <c r="B50" s="7"/>
      <c r="C50" s="8"/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0"/>
  <sheetViews>
    <sheetView zoomScale="145" zoomScaleNormal="145" workbookViewId="0">
      <selection activeCell="E6" sqref="E6"/>
    </sheetView>
  </sheetViews>
  <sheetFormatPr baseColWidth="10" defaultRowHeight="15" x14ac:dyDescent="0.25"/>
  <cols>
    <col min="2" max="2" width="43.85546875" customWidth="1"/>
    <col min="3" max="3" width="20.42578125" style="2" bestFit="1" customWidth="1"/>
  </cols>
  <sheetData>
    <row r="3" spans="2:3" x14ac:dyDescent="0.25">
      <c r="B3" s="39" t="s">
        <v>43</v>
      </c>
      <c r="C3" s="39"/>
    </row>
    <row r="4" spans="2:3" x14ac:dyDescent="0.25">
      <c r="B4" s="39" t="s">
        <v>44</v>
      </c>
      <c r="C4" s="39"/>
    </row>
    <row r="5" spans="2:3" x14ac:dyDescent="0.25">
      <c r="B5" s="39" t="s">
        <v>49</v>
      </c>
      <c r="C5" s="39"/>
    </row>
    <row r="6" spans="2:3" x14ac:dyDescent="0.25">
      <c r="C6" s="3"/>
    </row>
    <row r="7" spans="2:3" x14ac:dyDescent="0.25">
      <c r="B7" s="4"/>
      <c r="C7" s="5"/>
    </row>
    <row r="8" spans="2:3" x14ac:dyDescent="0.25">
      <c r="B8" s="10" t="s">
        <v>34</v>
      </c>
      <c r="C8" s="5">
        <f>SUM(C9:C12)</f>
        <v>3627996999.7900271</v>
      </c>
    </row>
    <row r="9" spans="2:3" x14ac:dyDescent="0.25">
      <c r="B9" s="1" t="s">
        <v>50</v>
      </c>
      <c r="C9" s="3">
        <v>1673191983</v>
      </c>
    </row>
    <row r="10" spans="2:3" x14ac:dyDescent="0.25">
      <c r="B10" s="1" t="s">
        <v>51</v>
      </c>
      <c r="C10" s="3">
        <v>1586178712.2100272</v>
      </c>
    </row>
    <row r="11" spans="2:3" x14ac:dyDescent="0.25">
      <c r="B11" s="1" t="s">
        <v>52</v>
      </c>
      <c r="C11" s="2">
        <v>62805127.580000035</v>
      </c>
    </row>
    <row r="12" spans="2:3" x14ac:dyDescent="0.25">
      <c r="B12" s="1" t="s">
        <v>53</v>
      </c>
      <c r="C12" s="3">
        <v>305821177</v>
      </c>
    </row>
    <row r="13" spans="2:3" x14ac:dyDescent="0.25">
      <c r="B13" s="12"/>
      <c r="C13" s="5"/>
    </row>
    <row r="14" spans="2:3" x14ac:dyDescent="0.25">
      <c r="B14" s="1"/>
      <c r="C14" s="3"/>
    </row>
    <row r="15" spans="2:3" x14ac:dyDescent="0.25">
      <c r="B15" s="4"/>
      <c r="C15" s="5"/>
    </row>
    <row r="16" spans="2:3" x14ac:dyDescent="0.25">
      <c r="B16" s="1"/>
      <c r="C16" s="3"/>
    </row>
    <row r="17" spans="2:3" x14ac:dyDescent="0.25">
      <c r="B17" s="1"/>
      <c r="C17" s="3"/>
    </row>
    <row r="18" spans="2:3" x14ac:dyDescent="0.25">
      <c r="B18" s="1"/>
      <c r="C18" s="3"/>
    </row>
    <row r="19" spans="2:3" x14ac:dyDescent="0.25">
      <c r="B19" s="1"/>
      <c r="C19" s="3"/>
    </row>
    <row r="20" spans="2:3" x14ac:dyDescent="0.25">
      <c r="B20" s="1"/>
      <c r="C20" s="3"/>
    </row>
    <row r="21" spans="2:3" x14ac:dyDescent="0.25">
      <c r="B21" s="1"/>
      <c r="C21" s="3"/>
    </row>
    <row r="22" spans="2:3" x14ac:dyDescent="0.25">
      <c r="B22" s="1"/>
      <c r="C22" s="3"/>
    </row>
    <row r="23" spans="2:3" x14ac:dyDescent="0.25">
      <c r="B23" s="4"/>
      <c r="C23" s="5"/>
    </row>
    <row r="24" spans="2:3" x14ac:dyDescent="0.25">
      <c r="B24" s="1"/>
      <c r="C24" s="3"/>
    </row>
    <row r="25" spans="2:3" x14ac:dyDescent="0.25">
      <c r="B25" s="1"/>
      <c r="C25" s="3"/>
    </row>
    <row r="26" spans="2:3" x14ac:dyDescent="0.25">
      <c r="B26" s="1"/>
      <c r="C26" s="3"/>
    </row>
    <row r="27" spans="2:3" x14ac:dyDescent="0.25">
      <c r="B27" s="1"/>
      <c r="C27" s="3"/>
    </row>
    <row r="28" spans="2:3" x14ac:dyDescent="0.25">
      <c r="B28" s="1"/>
      <c r="C28" s="3"/>
    </row>
    <row r="29" spans="2:3" x14ac:dyDescent="0.25">
      <c r="B29" s="1"/>
      <c r="C29" s="3"/>
    </row>
    <row r="30" spans="2:3" x14ac:dyDescent="0.25">
      <c r="B30" s="1"/>
      <c r="C30" s="3"/>
    </row>
    <row r="31" spans="2:3" x14ac:dyDescent="0.25">
      <c r="B31" s="1"/>
      <c r="C31" s="3"/>
    </row>
    <row r="32" spans="2:3" x14ac:dyDescent="0.25">
      <c r="B32" s="1"/>
      <c r="C32" s="3"/>
    </row>
    <row r="33" spans="2:3" x14ac:dyDescent="0.25">
      <c r="B33" s="4"/>
      <c r="C33" s="5"/>
    </row>
    <row r="34" spans="2:3" x14ac:dyDescent="0.25">
      <c r="B34" s="1"/>
      <c r="C34" s="3"/>
    </row>
    <row r="35" spans="2:3" x14ac:dyDescent="0.25">
      <c r="B35" s="1"/>
      <c r="C35" s="3"/>
    </row>
    <row r="36" spans="2:3" x14ac:dyDescent="0.25">
      <c r="B36" s="1"/>
      <c r="C36" s="3"/>
    </row>
    <row r="37" spans="2:3" x14ac:dyDescent="0.25">
      <c r="B37" s="1"/>
      <c r="C37" s="3"/>
    </row>
    <row r="38" spans="2:3" x14ac:dyDescent="0.25">
      <c r="B38" s="1"/>
      <c r="C38" s="3"/>
    </row>
    <row r="39" spans="2:3" x14ac:dyDescent="0.25">
      <c r="B39" s="4"/>
      <c r="C39" s="5"/>
    </row>
    <row r="40" spans="2:3" x14ac:dyDescent="0.25">
      <c r="B40" s="1"/>
      <c r="C40" s="3"/>
    </row>
    <row r="41" spans="2:3" x14ac:dyDescent="0.25">
      <c r="B41" s="1"/>
      <c r="C41" s="3"/>
    </row>
    <row r="42" spans="2:3" x14ac:dyDescent="0.25">
      <c r="B42" s="4"/>
      <c r="C42" s="5"/>
    </row>
    <row r="43" spans="2:3" x14ac:dyDescent="0.25">
      <c r="B43" s="1"/>
      <c r="C43" s="3"/>
    </row>
    <row r="44" spans="2:3" x14ac:dyDescent="0.25">
      <c r="B44" s="4"/>
      <c r="C44" s="5"/>
    </row>
    <row r="45" spans="2:3" x14ac:dyDescent="0.25">
      <c r="B45" s="1"/>
      <c r="C45" s="3"/>
    </row>
    <row r="46" spans="2:3" x14ac:dyDescent="0.25">
      <c r="B46" s="1"/>
      <c r="C46" s="3"/>
    </row>
    <row r="47" spans="2:3" x14ac:dyDescent="0.25">
      <c r="B47" s="4"/>
      <c r="C47" s="5"/>
    </row>
    <row r="48" spans="2:3" x14ac:dyDescent="0.25">
      <c r="B48" s="1"/>
      <c r="C48" s="3"/>
    </row>
    <row r="49" spans="2:3" x14ac:dyDescent="0.25">
      <c r="B49" s="6"/>
      <c r="C49" s="5"/>
    </row>
    <row r="50" spans="2:3" x14ac:dyDescent="0.25">
      <c r="B50" s="7"/>
      <c r="C50" s="8"/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0"/>
  <sheetViews>
    <sheetView zoomScale="145" zoomScaleNormal="145" workbookViewId="0">
      <selection activeCell="E6" sqref="E6"/>
    </sheetView>
  </sheetViews>
  <sheetFormatPr baseColWidth="10" defaultRowHeight="15" x14ac:dyDescent="0.25"/>
  <cols>
    <col min="2" max="2" width="43.85546875" customWidth="1"/>
    <col min="3" max="3" width="20.42578125" style="2" bestFit="1" customWidth="1"/>
  </cols>
  <sheetData>
    <row r="3" spans="2:3" x14ac:dyDescent="0.25">
      <c r="B3" s="39" t="s">
        <v>43</v>
      </c>
      <c r="C3" s="39"/>
    </row>
    <row r="4" spans="2:3" x14ac:dyDescent="0.25">
      <c r="B4" s="39" t="s">
        <v>44</v>
      </c>
      <c r="C4" s="39"/>
    </row>
    <row r="5" spans="2:3" x14ac:dyDescent="0.25">
      <c r="B5" s="39" t="s">
        <v>58</v>
      </c>
      <c r="C5" s="39"/>
    </row>
    <row r="7" spans="2:3" x14ac:dyDescent="0.25">
      <c r="B7" s="4"/>
      <c r="C7" s="8"/>
    </row>
    <row r="8" spans="2:3" x14ac:dyDescent="0.25">
      <c r="B8" s="10" t="s">
        <v>57</v>
      </c>
      <c r="C8" s="8">
        <f>SUM(C9:C12)</f>
        <v>3627997000</v>
      </c>
    </row>
    <row r="9" spans="2:3" x14ac:dyDescent="0.25">
      <c r="B9" t="s">
        <v>54</v>
      </c>
      <c r="C9" s="2">
        <v>3289365811</v>
      </c>
    </row>
    <row r="10" spans="2:3" x14ac:dyDescent="0.25">
      <c r="B10" t="s">
        <v>55</v>
      </c>
      <c r="C10" s="2">
        <v>328397875</v>
      </c>
    </row>
    <row r="11" spans="2:3" x14ac:dyDescent="0.25">
      <c r="B11" t="s">
        <v>56</v>
      </c>
      <c r="C11" s="2">
        <v>10233314</v>
      </c>
    </row>
    <row r="12" spans="2:3" x14ac:dyDescent="0.25">
      <c r="B12" s="1"/>
    </row>
    <row r="13" spans="2:3" x14ac:dyDescent="0.25">
      <c r="B13" s="12"/>
      <c r="C13" s="8"/>
    </row>
    <row r="14" spans="2:3" x14ac:dyDescent="0.25">
      <c r="B14" s="1"/>
    </row>
    <row r="15" spans="2:3" x14ac:dyDescent="0.25">
      <c r="B15" s="4"/>
      <c r="C15" s="8"/>
    </row>
    <row r="16" spans="2:3" x14ac:dyDescent="0.25">
      <c r="B16" s="1"/>
    </row>
    <row r="17" spans="2:3" x14ac:dyDescent="0.25">
      <c r="B17" s="1"/>
    </row>
    <row r="18" spans="2:3" x14ac:dyDescent="0.25">
      <c r="B18" s="1"/>
    </row>
    <row r="19" spans="2:3" x14ac:dyDescent="0.25">
      <c r="B19" s="1"/>
    </row>
    <row r="20" spans="2:3" x14ac:dyDescent="0.25">
      <c r="B20" s="1"/>
    </row>
    <row r="21" spans="2:3" x14ac:dyDescent="0.25">
      <c r="B21" s="1"/>
    </row>
    <row r="22" spans="2:3" x14ac:dyDescent="0.25">
      <c r="B22" s="1"/>
    </row>
    <row r="23" spans="2:3" x14ac:dyDescent="0.25">
      <c r="B23" s="4"/>
      <c r="C23" s="8"/>
    </row>
    <row r="24" spans="2:3" x14ac:dyDescent="0.25">
      <c r="B24" s="1"/>
    </row>
    <row r="25" spans="2:3" x14ac:dyDescent="0.25">
      <c r="B25" s="1"/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3" x14ac:dyDescent="0.25">
      <c r="B33" s="4"/>
      <c r="C33" s="8"/>
    </row>
    <row r="34" spans="2:3" x14ac:dyDescent="0.25">
      <c r="B34" s="1"/>
    </row>
    <row r="35" spans="2:3" x14ac:dyDescent="0.25">
      <c r="B35" s="1"/>
    </row>
    <row r="36" spans="2:3" x14ac:dyDescent="0.25">
      <c r="B36" s="1"/>
    </row>
    <row r="37" spans="2:3" x14ac:dyDescent="0.25">
      <c r="B37" s="1"/>
    </row>
    <row r="38" spans="2:3" x14ac:dyDescent="0.25">
      <c r="B38" s="1"/>
    </row>
    <row r="39" spans="2:3" x14ac:dyDescent="0.25">
      <c r="B39" s="4"/>
      <c r="C39" s="8"/>
    </row>
    <row r="40" spans="2:3" x14ac:dyDescent="0.25">
      <c r="B40" s="1"/>
    </row>
    <row r="41" spans="2:3" x14ac:dyDescent="0.25">
      <c r="B41" s="1"/>
    </row>
    <row r="42" spans="2:3" x14ac:dyDescent="0.25">
      <c r="B42" s="4"/>
      <c r="C42" s="8"/>
    </row>
    <row r="43" spans="2:3" x14ac:dyDescent="0.25">
      <c r="B43" s="1"/>
    </row>
    <row r="44" spans="2:3" x14ac:dyDescent="0.25">
      <c r="B44" s="4"/>
      <c r="C44" s="8"/>
    </row>
    <row r="45" spans="2:3" x14ac:dyDescent="0.25">
      <c r="B45" s="1"/>
    </row>
    <row r="46" spans="2:3" x14ac:dyDescent="0.25">
      <c r="B46" s="1"/>
    </row>
    <row r="47" spans="2:3" x14ac:dyDescent="0.25">
      <c r="B47" s="4"/>
      <c r="C47" s="8"/>
    </row>
    <row r="48" spans="2:3" x14ac:dyDescent="0.25">
      <c r="B48" s="1"/>
    </row>
    <row r="49" spans="2:3" x14ac:dyDescent="0.25">
      <c r="B49" s="6"/>
      <c r="C49" s="8"/>
    </row>
    <row r="50" spans="2:3" x14ac:dyDescent="0.25">
      <c r="B50" s="7"/>
      <c r="C50" s="8"/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9"/>
  <sheetViews>
    <sheetView zoomScale="130" zoomScaleNormal="130" workbookViewId="0">
      <selection activeCell="E6" sqref="E6"/>
    </sheetView>
  </sheetViews>
  <sheetFormatPr baseColWidth="10" defaultRowHeight="15" x14ac:dyDescent="0.25"/>
  <cols>
    <col min="2" max="2" width="7" customWidth="1"/>
    <col min="3" max="3" width="54.42578125" style="13" customWidth="1"/>
  </cols>
  <sheetData>
    <row r="5" spans="3:3" ht="15.75" thickBot="1" x14ac:dyDescent="0.3"/>
    <row r="6" spans="3:3" s="7" customFormat="1" ht="45.75" thickBot="1" x14ac:dyDescent="0.3">
      <c r="C6" s="14" t="s">
        <v>62</v>
      </c>
    </row>
    <row r="7" spans="3:3" ht="15.75" thickBot="1" x14ac:dyDescent="0.3">
      <c r="C7" s="15" t="s">
        <v>59</v>
      </c>
    </row>
    <row r="8" spans="3:3" ht="15.75" thickBot="1" x14ac:dyDescent="0.3">
      <c r="C8" s="15" t="s">
        <v>60</v>
      </c>
    </row>
    <row r="9" spans="3:3" ht="15.75" thickBot="1" x14ac:dyDescent="0.3">
      <c r="C9" s="15" t="s">
        <v>61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1"/>
  <sheetViews>
    <sheetView zoomScale="145" zoomScaleNormal="145" workbookViewId="0">
      <selection activeCell="E6" sqref="E6"/>
    </sheetView>
  </sheetViews>
  <sheetFormatPr baseColWidth="10" defaultRowHeight="15" x14ac:dyDescent="0.25"/>
  <cols>
    <col min="1" max="1" width="6.85546875" customWidth="1"/>
    <col min="2" max="2" width="51.42578125" customWidth="1"/>
    <col min="3" max="3" width="20.42578125" style="2" bestFit="1" customWidth="1"/>
    <col min="4" max="4" width="12.85546875" bestFit="1" customWidth="1"/>
  </cols>
  <sheetData>
    <row r="3" spans="2:3" x14ac:dyDescent="0.25">
      <c r="B3" s="39" t="s">
        <v>43</v>
      </c>
      <c r="C3" s="39"/>
    </row>
    <row r="4" spans="2:3" x14ac:dyDescent="0.25">
      <c r="B4" s="39" t="s">
        <v>44</v>
      </c>
      <c r="C4" s="39"/>
    </row>
    <row r="5" spans="2:3" x14ac:dyDescent="0.25">
      <c r="B5" s="39" t="s">
        <v>100</v>
      </c>
      <c r="C5" s="39"/>
    </row>
    <row r="6" spans="2:3" x14ac:dyDescent="0.25">
      <c r="C6" s="3"/>
    </row>
    <row r="7" spans="2:3" x14ac:dyDescent="0.25">
      <c r="B7" s="4"/>
      <c r="C7" s="5"/>
    </row>
    <row r="8" spans="2:3" x14ac:dyDescent="0.25">
      <c r="B8" s="10" t="s">
        <v>57</v>
      </c>
      <c r="C8" s="8">
        <f>+C9+C12+C24+C20+C26+C28+C30+C33+C36+C39+C42+C46</f>
        <v>3627997000.3899994</v>
      </c>
    </row>
    <row r="9" spans="2:3" x14ac:dyDescent="0.25">
      <c r="B9" s="16" t="s">
        <v>63</v>
      </c>
      <c r="C9" s="8">
        <v>779173299</v>
      </c>
    </row>
    <row r="10" spans="2:3" x14ac:dyDescent="0.25">
      <c r="B10" s="17" t="s">
        <v>64</v>
      </c>
      <c r="C10" s="2">
        <v>768446487</v>
      </c>
    </row>
    <row r="11" spans="2:3" x14ac:dyDescent="0.25">
      <c r="B11" s="17" t="s">
        <v>65</v>
      </c>
      <c r="C11" s="2">
        <v>10726811.790000003</v>
      </c>
    </row>
    <row r="12" spans="2:3" x14ac:dyDescent="0.25">
      <c r="B12" s="16" t="s">
        <v>66</v>
      </c>
      <c r="C12" s="8">
        <v>386311253</v>
      </c>
    </row>
    <row r="13" spans="2:3" ht="30" x14ac:dyDescent="0.25">
      <c r="B13" s="17" t="s">
        <v>67</v>
      </c>
      <c r="C13" s="2">
        <v>15122708</v>
      </c>
    </row>
    <row r="14" spans="2:3" ht="30" x14ac:dyDescent="0.25">
      <c r="B14" s="17" t="s">
        <v>68</v>
      </c>
      <c r="C14" s="2">
        <v>83113911.659999996</v>
      </c>
    </row>
    <row r="15" spans="2:3" ht="30" x14ac:dyDescent="0.25">
      <c r="B15" s="17" t="s">
        <v>69</v>
      </c>
      <c r="C15" s="2">
        <v>68594273</v>
      </c>
    </row>
    <row r="16" spans="2:3" x14ac:dyDescent="0.25">
      <c r="B16" s="17" t="s">
        <v>70</v>
      </c>
      <c r="C16" s="2">
        <v>9301704.6400000006</v>
      </c>
    </row>
    <row r="17" spans="2:3" x14ac:dyDescent="0.25">
      <c r="B17" s="17" t="s">
        <v>71</v>
      </c>
      <c r="C17" s="2">
        <v>77446912</v>
      </c>
    </row>
    <row r="18" spans="2:3" x14ac:dyDescent="0.25">
      <c r="B18" s="17" t="s">
        <v>72</v>
      </c>
      <c r="C18" s="2">
        <v>122231744.04000166</v>
      </c>
    </row>
    <row r="19" spans="2:3" x14ac:dyDescent="0.25">
      <c r="B19" s="17" t="s">
        <v>73</v>
      </c>
      <c r="C19" s="2">
        <v>10500000</v>
      </c>
    </row>
    <row r="20" spans="2:3" x14ac:dyDescent="0.25">
      <c r="B20" s="16" t="s">
        <v>74</v>
      </c>
      <c r="C20" s="8">
        <v>20174402.490000002</v>
      </c>
    </row>
    <row r="21" spans="2:3" x14ac:dyDescent="0.25">
      <c r="B21" s="17" t="s">
        <v>75</v>
      </c>
      <c r="C21" s="2">
        <v>1871624.93</v>
      </c>
    </row>
    <row r="22" spans="2:3" x14ac:dyDescent="0.25">
      <c r="B22" s="17" t="s">
        <v>76</v>
      </c>
      <c r="C22" s="2">
        <v>16319682.190000001</v>
      </c>
    </row>
    <row r="23" spans="2:3" x14ac:dyDescent="0.25">
      <c r="B23" s="17" t="s">
        <v>77</v>
      </c>
      <c r="C23" s="2">
        <v>1983095.3699999996</v>
      </c>
    </row>
    <row r="24" spans="2:3" x14ac:dyDescent="0.25">
      <c r="B24" s="16" t="s">
        <v>78</v>
      </c>
      <c r="C24" s="8">
        <f>+C25</f>
        <v>904276239</v>
      </c>
    </row>
    <row r="25" spans="2:3" x14ac:dyDescent="0.25">
      <c r="B25" s="17" t="s">
        <v>79</v>
      </c>
      <c r="C25" s="2">
        <v>904276239</v>
      </c>
    </row>
    <row r="26" spans="2:3" x14ac:dyDescent="0.25">
      <c r="B26" s="16" t="s">
        <v>80</v>
      </c>
      <c r="C26" s="8">
        <v>171808127.06999999</v>
      </c>
    </row>
    <row r="27" spans="2:3" x14ac:dyDescent="0.25">
      <c r="B27" s="17" t="s">
        <v>81</v>
      </c>
      <c r="C27" s="2">
        <v>171808127.06999999</v>
      </c>
    </row>
    <row r="28" spans="2:3" x14ac:dyDescent="0.25">
      <c r="B28" s="16" t="s">
        <v>82</v>
      </c>
      <c r="C28" s="8">
        <v>19163180.489999991</v>
      </c>
    </row>
    <row r="29" spans="2:3" x14ac:dyDescent="0.25">
      <c r="B29" s="17" t="s">
        <v>83</v>
      </c>
      <c r="C29" s="2">
        <v>19163180.489999991</v>
      </c>
    </row>
    <row r="30" spans="2:3" x14ac:dyDescent="0.25">
      <c r="B30" s="16" t="s">
        <v>84</v>
      </c>
      <c r="C30" s="8">
        <v>77245909.26000002</v>
      </c>
    </row>
    <row r="31" spans="2:3" ht="30" x14ac:dyDescent="0.25">
      <c r="B31" s="17" t="s">
        <v>85</v>
      </c>
      <c r="C31" s="2">
        <v>72222717.940000027</v>
      </c>
    </row>
    <row r="32" spans="2:3" x14ac:dyDescent="0.25">
      <c r="B32" s="17" t="s">
        <v>86</v>
      </c>
      <c r="C32" s="2">
        <v>5023191.3199999984</v>
      </c>
    </row>
    <row r="33" spans="2:4" x14ac:dyDescent="0.25">
      <c r="B33" s="16" t="s">
        <v>87</v>
      </c>
      <c r="C33" s="8">
        <v>60314896.599999942</v>
      </c>
    </row>
    <row r="34" spans="2:4" x14ac:dyDescent="0.25">
      <c r="B34" s="17" t="s">
        <v>88</v>
      </c>
      <c r="C34" s="2">
        <v>47904750.939999945</v>
      </c>
    </row>
    <row r="35" spans="2:4" x14ac:dyDescent="0.25">
      <c r="B35" s="17" t="s">
        <v>86</v>
      </c>
      <c r="C35" s="2">
        <v>12410145.659999998</v>
      </c>
    </row>
    <row r="36" spans="2:4" x14ac:dyDescent="0.25">
      <c r="B36" s="16" t="s">
        <v>89</v>
      </c>
      <c r="C36" s="8">
        <v>377546309</v>
      </c>
    </row>
    <row r="37" spans="2:4" x14ac:dyDescent="0.25">
      <c r="B37" s="18" t="s">
        <v>101</v>
      </c>
      <c r="C37" s="19">
        <v>9276747</v>
      </c>
      <c r="D37" s="3"/>
    </row>
    <row r="38" spans="2:4" ht="30" x14ac:dyDescent="0.25">
      <c r="B38" s="17" t="s">
        <v>90</v>
      </c>
      <c r="C38" s="2">
        <v>368269561.99999988</v>
      </c>
    </row>
    <row r="39" spans="2:4" x14ac:dyDescent="0.25">
      <c r="B39" s="16" t="s">
        <v>91</v>
      </c>
      <c r="C39" s="8">
        <v>132430656</v>
      </c>
    </row>
    <row r="40" spans="2:4" ht="45" x14ac:dyDescent="0.25">
      <c r="B40" s="17" t="s">
        <v>92</v>
      </c>
      <c r="C40" s="2">
        <v>104852558</v>
      </c>
    </row>
    <row r="41" spans="2:4" x14ac:dyDescent="0.25">
      <c r="B41" s="17" t="s">
        <v>91</v>
      </c>
      <c r="C41" s="2">
        <v>27578097.560000002</v>
      </c>
    </row>
    <row r="42" spans="2:4" x14ac:dyDescent="0.25">
      <c r="B42" s="16" t="s">
        <v>93</v>
      </c>
      <c r="C42" s="8">
        <v>348012780</v>
      </c>
    </row>
    <row r="43" spans="2:4" ht="30" x14ac:dyDescent="0.25">
      <c r="B43" s="17" t="s">
        <v>94</v>
      </c>
      <c r="C43" s="2">
        <v>235052387</v>
      </c>
    </row>
    <row r="44" spans="2:4" x14ac:dyDescent="0.25">
      <c r="B44" s="17" t="s">
        <v>95</v>
      </c>
      <c r="C44" s="2">
        <v>8278840.6699999999</v>
      </c>
    </row>
    <row r="45" spans="2:4" x14ac:dyDescent="0.25">
      <c r="B45" s="17" t="s">
        <v>96</v>
      </c>
      <c r="C45" s="2">
        <v>104681552.08000004</v>
      </c>
    </row>
    <row r="46" spans="2:4" x14ac:dyDescent="0.25">
      <c r="B46" s="16" t="s">
        <v>97</v>
      </c>
      <c r="C46" s="8">
        <v>351539948.4799996</v>
      </c>
    </row>
    <row r="47" spans="2:4" x14ac:dyDescent="0.25">
      <c r="B47" s="17" t="s">
        <v>98</v>
      </c>
      <c r="C47" s="2">
        <v>76203485.029999986</v>
      </c>
    </row>
    <row r="48" spans="2:4" x14ac:dyDescent="0.25">
      <c r="B48" s="17" t="s">
        <v>99</v>
      </c>
      <c r="C48" s="2">
        <v>275336463.44999963</v>
      </c>
    </row>
    <row r="49" spans="2:3" x14ac:dyDescent="0.25">
      <c r="B49" s="16"/>
      <c r="C49" s="8"/>
    </row>
    <row r="50" spans="2:3" x14ac:dyDescent="0.25">
      <c r="B50" s="6"/>
      <c r="C50" s="5"/>
    </row>
    <row r="51" spans="2:3" x14ac:dyDescent="0.25">
      <c r="B51" s="7"/>
      <c r="C51" s="8"/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6"/>
  <sheetViews>
    <sheetView topLeftCell="A33" zoomScale="130" zoomScaleNormal="130" workbookViewId="0">
      <selection activeCell="E6" sqref="E6"/>
    </sheetView>
  </sheetViews>
  <sheetFormatPr baseColWidth="10" defaultRowHeight="15" x14ac:dyDescent="0.25"/>
  <cols>
    <col min="1" max="1" width="3" customWidth="1"/>
    <col min="2" max="2" width="38.42578125" customWidth="1"/>
    <col min="3" max="3" width="11.140625" customWidth="1"/>
    <col min="4" max="4" width="16" customWidth="1"/>
    <col min="5" max="5" width="15" customWidth="1"/>
  </cols>
  <sheetData>
    <row r="3" spans="2:5" x14ac:dyDescent="0.25">
      <c r="B3" s="39" t="s">
        <v>43</v>
      </c>
      <c r="C3" s="39"/>
      <c r="D3" s="39"/>
      <c r="E3" s="39"/>
    </row>
    <row r="4" spans="2:5" x14ac:dyDescent="0.25">
      <c r="B4" s="39" t="s">
        <v>142</v>
      </c>
      <c r="C4" s="39"/>
      <c r="D4" s="39"/>
      <c r="E4" s="39"/>
    </row>
    <row r="5" spans="2:5" x14ac:dyDescent="0.25">
      <c r="B5" s="11"/>
      <c r="C5" s="11"/>
      <c r="D5" s="11"/>
      <c r="E5" s="11"/>
    </row>
    <row r="6" spans="2:5" ht="15.75" thickBot="1" x14ac:dyDescent="0.3">
      <c r="B6" s="11"/>
      <c r="C6" s="11"/>
      <c r="D6" s="11"/>
      <c r="E6" s="11"/>
    </row>
    <row r="7" spans="2:5" ht="15.75" thickBot="1" x14ac:dyDescent="0.3">
      <c r="B7" s="20"/>
      <c r="C7" s="21"/>
      <c r="D7" s="40" t="s">
        <v>102</v>
      </c>
      <c r="E7" s="41"/>
    </row>
    <row r="8" spans="2:5" ht="32.25" thickBot="1" x14ac:dyDescent="0.3">
      <c r="B8" s="22" t="s">
        <v>103</v>
      </c>
      <c r="C8" s="23" t="s">
        <v>104</v>
      </c>
      <c r="D8" s="24" t="s">
        <v>105</v>
      </c>
      <c r="E8" s="24" t="s">
        <v>106</v>
      </c>
    </row>
    <row r="9" spans="2:5" ht="16.5" thickBot="1" x14ac:dyDescent="0.3">
      <c r="B9" s="25" t="s">
        <v>107</v>
      </c>
      <c r="C9" s="26">
        <v>1</v>
      </c>
      <c r="D9" s="27">
        <v>73736.149999999994</v>
      </c>
      <c r="E9" s="27">
        <v>73736.149999999994</v>
      </c>
    </row>
    <row r="10" spans="2:5" ht="16.5" thickBot="1" x14ac:dyDescent="0.3">
      <c r="B10" s="25" t="s">
        <v>108</v>
      </c>
      <c r="C10" s="26">
        <v>16</v>
      </c>
      <c r="D10" s="27">
        <v>51492.3</v>
      </c>
      <c r="E10" s="27">
        <v>51492.3</v>
      </c>
    </row>
    <row r="11" spans="2:5" ht="16.5" thickBot="1" x14ac:dyDescent="0.3">
      <c r="B11" s="25" t="s">
        <v>109</v>
      </c>
      <c r="C11" s="26">
        <v>12</v>
      </c>
      <c r="D11" s="27">
        <v>58652.99</v>
      </c>
      <c r="E11" s="27">
        <v>61535.99</v>
      </c>
    </row>
    <row r="12" spans="2:5" ht="16.5" thickBot="1" x14ac:dyDescent="0.3">
      <c r="B12" s="25" t="s">
        <v>110</v>
      </c>
      <c r="C12" s="26">
        <v>35</v>
      </c>
      <c r="D12" s="27">
        <v>25813.22</v>
      </c>
      <c r="E12" s="27">
        <v>58107.5</v>
      </c>
    </row>
    <row r="13" spans="2:5" ht="16.5" thickBot="1" x14ac:dyDescent="0.3">
      <c r="B13" s="25" t="s">
        <v>111</v>
      </c>
      <c r="C13" s="26">
        <v>2</v>
      </c>
      <c r="D13" s="27">
        <v>43597.3</v>
      </c>
      <c r="E13" s="27">
        <v>45700.87</v>
      </c>
    </row>
    <row r="14" spans="2:5" ht="16.5" thickBot="1" x14ac:dyDescent="0.3">
      <c r="B14" s="25" t="s">
        <v>112</v>
      </c>
      <c r="C14" s="26">
        <v>57</v>
      </c>
      <c r="D14" s="27">
        <v>37817.94</v>
      </c>
      <c r="E14" s="27">
        <v>42486.11</v>
      </c>
    </row>
    <row r="15" spans="2:5" ht="16.5" thickBot="1" x14ac:dyDescent="0.3">
      <c r="B15" s="25" t="s">
        <v>113</v>
      </c>
      <c r="C15" s="26">
        <v>2</v>
      </c>
      <c r="D15" s="27">
        <v>23040.32</v>
      </c>
      <c r="E15" s="27">
        <v>25332.84</v>
      </c>
    </row>
    <row r="16" spans="2:5" ht="16.5" thickBot="1" x14ac:dyDescent="0.3">
      <c r="B16" s="25" t="s">
        <v>114</v>
      </c>
      <c r="C16" s="26">
        <v>16</v>
      </c>
      <c r="D16" s="27">
        <v>19659.509999999998</v>
      </c>
      <c r="E16" s="27">
        <v>26047.759999999998</v>
      </c>
    </row>
    <row r="17" spans="2:5" ht="16.5" thickBot="1" x14ac:dyDescent="0.3">
      <c r="B17" s="25" t="s">
        <v>115</v>
      </c>
      <c r="C17" s="26">
        <v>222</v>
      </c>
      <c r="D17" s="27">
        <v>17847.810000000001</v>
      </c>
      <c r="E17" s="27">
        <v>21971.89</v>
      </c>
    </row>
    <row r="18" spans="2:5" ht="16.5" thickBot="1" x14ac:dyDescent="0.3">
      <c r="B18" s="25" t="s">
        <v>116</v>
      </c>
      <c r="C18" s="26">
        <v>455</v>
      </c>
      <c r="D18" s="27">
        <v>16445.77</v>
      </c>
      <c r="E18" s="27">
        <v>17019.41</v>
      </c>
    </row>
    <row r="19" spans="2:5" ht="16.5" thickBot="1" x14ac:dyDescent="0.3">
      <c r="B19" s="25" t="s">
        <v>117</v>
      </c>
      <c r="C19" s="28">
        <v>1149</v>
      </c>
      <c r="D19" s="27">
        <v>11251.2</v>
      </c>
      <c r="E19" s="27">
        <v>15997.93</v>
      </c>
    </row>
    <row r="20" spans="2:5" ht="16.5" thickBot="1" x14ac:dyDescent="0.3">
      <c r="B20" s="25" t="s">
        <v>118</v>
      </c>
      <c r="C20" s="26">
        <v>617</v>
      </c>
      <c r="D20" s="27">
        <v>8852.7800000000007</v>
      </c>
      <c r="E20" s="27">
        <v>11462.39</v>
      </c>
    </row>
    <row r="21" spans="2:5" ht="16.5" thickBot="1" x14ac:dyDescent="0.3">
      <c r="B21" s="25" t="s">
        <v>119</v>
      </c>
      <c r="C21" s="26">
        <v>1</v>
      </c>
      <c r="D21" s="27">
        <v>8537.9500000000007</v>
      </c>
      <c r="E21" s="27">
        <v>12792.61</v>
      </c>
    </row>
    <row r="22" spans="2:5" ht="16.5" thickBot="1" x14ac:dyDescent="0.3">
      <c r="B22" s="25" t="s">
        <v>120</v>
      </c>
      <c r="C22" s="26">
        <v>999</v>
      </c>
      <c r="D22" s="27">
        <v>7593.96</v>
      </c>
      <c r="E22" s="27">
        <v>10368.56</v>
      </c>
    </row>
    <row r="23" spans="2:5" ht="16.5" thickBot="1" x14ac:dyDescent="0.3">
      <c r="B23" s="25" t="s">
        <v>121</v>
      </c>
      <c r="C23" s="28">
        <v>2484</v>
      </c>
      <c r="D23" s="27">
        <v>4197.8599999999997</v>
      </c>
      <c r="E23" s="27">
        <v>8146.64</v>
      </c>
    </row>
    <row r="24" spans="2:5" ht="16.5" thickBot="1" x14ac:dyDescent="0.3">
      <c r="B24" s="25" t="s">
        <v>122</v>
      </c>
      <c r="C24" s="26">
        <v>7</v>
      </c>
      <c r="D24" s="27">
        <v>19766.150000000001</v>
      </c>
      <c r="E24" s="27">
        <v>29892.49</v>
      </c>
    </row>
    <row r="25" spans="2:5" ht="16.5" thickBot="1" x14ac:dyDescent="0.3">
      <c r="B25" s="25" t="s">
        <v>123</v>
      </c>
      <c r="C25" s="26">
        <v>500</v>
      </c>
      <c r="D25" s="27">
        <v>1583.3</v>
      </c>
      <c r="E25" s="27">
        <v>51372.98</v>
      </c>
    </row>
    <row r="26" spans="2:5" ht="16.5" thickBot="1" x14ac:dyDescent="0.3">
      <c r="B26" s="25" t="s">
        <v>124</v>
      </c>
      <c r="C26" s="26">
        <v>1</v>
      </c>
      <c r="D26" s="27">
        <v>22238.880000000001</v>
      </c>
      <c r="E26" s="27">
        <v>22238.880000000001</v>
      </c>
    </row>
    <row r="27" spans="2:5" ht="16.5" thickBot="1" x14ac:dyDescent="0.3">
      <c r="B27" s="25" t="s">
        <v>125</v>
      </c>
      <c r="C27" s="26">
        <v>6</v>
      </c>
      <c r="D27" s="27">
        <v>18593.43</v>
      </c>
      <c r="E27" s="27">
        <v>18593.43</v>
      </c>
    </row>
    <row r="28" spans="2:5" ht="16.5" thickBot="1" x14ac:dyDescent="0.3">
      <c r="B28" s="25" t="s">
        <v>126</v>
      </c>
      <c r="C28" s="26">
        <v>9</v>
      </c>
      <c r="D28" s="27">
        <v>14148.05</v>
      </c>
      <c r="E28" s="27">
        <v>14148.05</v>
      </c>
    </row>
    <row r="29" spans="2:5" ht="16.5" thickBot="1" x14ac:dyDescent="0.3">
      <c r="B29" s="25" t="s">
        <v>127</v>
      </c>
      <c r="C29" s="26">
        <v>47</v>
      </c>
      <c r="D29" s="27">
        <v>12575.93</v>
      </c>
      <c r="E29" s="27">
        <v>12575.93</v>
      </c>
    </row>
    <row r="30" spans="2:5" ht="16.5" thickBot="1" x14ac:dyDescent="0.3">
      <c r="B30" s="25" t="s">
        <v>128</v>
      </c>
      <c r="C30" s="26">
        <v>1</v>
      </c>
      <c r="D30" s="27">
        <v>58652.99</v>
      </c>
      <c r="E30" s="27">
        <v>61535.99</v>
      </c>
    </row>
    <row r="31" spans="2:5" ht="16.5" thickBot="1" x14ac:dyDescent="0.3">
      <c r="B31" s="25" t="s">
        <v>129</v>
      </c>
      <c r="C31" s="26">
        <v>0</v>
      </c>
      <c r="D31" s="27">
        <v>38723.300000000003</v>
      </c>
      <c r="E31" s="27">
        <v>38723.300000000003</v>
      </c>
    </row>
    <row r="32" spans="2:5" ht="16.5" thickBot="1" x14ac:dyDescent="0.3">
      <c r="B32" s="25" t="s">
        <v>130</v>
      </c>
      <c r="C32" s="26">
        <v>4</v>
      </c>
      <c r="D32" s="27">
        <v>23034.2</v>
      </c>
      <c r="E32" s="27">
        <v>32242.62</v>
      </c>
    </row>
    <row r="33" spans="2:5" ht="16.5" thickBot="1" x14ac:dyDescent="0.3">
      <c r="B33" s="25" t="s">
        <v>131</v>
      </c>
      <c r="C33" s="26">
        <v>0</v>
      </c>
      <c r="D33" s="27">
        <v>21183.83</v>
      </c>
      <c r="E33" s="27">
        <v>21183.83</v>
      </c>
    </row>
    <row r="34" spans="2:5" ht="16.5" thickBot="1" x14ac:dyDescent="0.3">
      <c r="B34" s="25" t="s">
        <v>132</v>
      </c>
      <c r="C34" s="26">
        <v>13</v>
      </c>
      <c r="D34" s="27">
        <v>27276.06</v>
      </c>
      <c r="E34" s="27">
        <v>27276.06</v>
      </c>
    </row>
    <row r="35" spans="2:5" ht="16.5" thickBot="1" x14ac:dyDescent="0.3">
      <c r="B35" s="25" t="s">
        <v>133</v>
      </c>
      <c r="C35" s="26">
        <v>35</v>
      </c>
      <c r="D35" s="27">
        <v>19411.54</v>
      </c>
      <c r="E35" s="27">
        <v>22004.89</v>
      </c>
    </row>
    <row r="36" spans="2:5" ht="16.5" thickBot="1" x14ac:dyDescent="0.3">
      <c r="B36" s="25" t="s">
        <v>134</v>
      </c>
      <c r="C36" s="26">
        <v>145</v>
      </c>
      <c r="D36" s="27">
        <v>17047.77</v>
      </c>
      <c r="E36" s="27">
        <v>18632.37</v>
      </c>
    </row>
    <row r="37" spans="2:5" ht="16.5" thickBot="1" x14ac:dyDescent="0.3">
      <c r="B37" s="25" t="s">
        <v>135</v>
      </c>
      <c r="C37" s="26">
        <v>342</v>
      </c>
      <c r="D37" s="27">
        <v>15950.69</v>
      </c>
      <c r="E37" s="27">
        <v>17003.310000000001</v>
      </c>
    </row>
    <row r="38" spans="2:5" ht="16.5" thickBot="1" x14ac:dyDescent="0.3">
      <c r="B38" s="25" t="s">
        <v>136</v>
      </c>
      <c r="C38" s="28">
        <v>1314</v>
      </c>
      <c r="D38" s="27">
        <v>12954.59</v>
      </c>
      <c r="E38" s="27">
        <v>17914.34</v>
      </c>
    </row>
    <row r="39" spans="2:5" ht="16.5" thickBot="1" x14ac:dyDescent="0.3">
      <c r="B39" s="25" t="s">
        <v>137</v>
      </c>
      <c r="C39" s="26">
        <v>0</v>
      </c>
      <c r="D39" s="27">
        <v>21557.68</v>
      </c>
      <c r="E39" s="27">
        <v>24111.67</v>
      </c>
    </row>
    <row r="40" spans="2:5" ht="16.5" thickBot="1" x14ac:dyDescent="0.3">
      <c r="B40" s="25" t="s">
        <v>138</v>
      </c>
      <c r="C40" s="26">
        <v>0</v>
      </c>
      <c r="D40" s="27">
        <v>17741.91</v>
      </c>
      <c r="E40" s="27">
        <v>17741.91</v>
      </c>
    </row>
    <row r="41" spans="2:5" ht="16.5" thickBot="1" x14ac:dyDescent="0.3">
      <c r="B41" s="25" t="s">
        <v>139</v>
      </c>
      <c r="C41" s="26">
        <v>0</v>
      </c>
      <c r="D41" s="27">
        <v>12986.84</v>
      </c>
      <c r="E41" s="27">
        <v>12986.84</v>
      </c>
    </row>
    <row r="42" spans="2:5" ht="16.5" thickBot="1" x14ac:dyDescent="0.3">
      <c r="B42" s="25" t="s">
        <v>140</v>
      </c>
      <c r="C42" s="26">
        <v>1</v>
      </c>
      <c r="D42" s="27">
        <v>11870.5</v>
      </c>
      <c r="E42" s="27">
        <v>11870.5</v>
      </c>
    </row>
    <row r="43" spans="2:5" ht="16.5" thickBot="1" x14ac:dyDescent="0.3">
      <c r="B43" s="29" t="s">
        <v>141</v>
      </c>
      <c r="C43" s="30">
        <v>8493</v>
      </c>
      <c r="D43" s="31"/>
      <c r="E43" s="31"/>
    </row>
    <row r="44" spans="2:5" ht="15.75" x14ac:dyDescent="0.25">
      <c r="B44" s="32"/>
    </row>
    <row r="45" spans="2:5" ht="15.75" x14ac:dyDescent="0.25">
      <c r="B45" s="32"/>
    </row>
    <row r="46" spans="2:5" ht="15.75" x14ac:dyDescent="0.25">
      <c r="B46" s="33"/>
    </row>
    <row r="47" spans="2:5" ht="15.75" x14ac:dyDescent="0.25">
      <c r="B47" s="33"/>
    </row>
    <row r="48" spans="2:5" ht="15.75" x14ac:dyDescent="0.25">
      <c r="B48" s="33"/>
    </row>
    <row r="49" spans="2:2" ht="15.75" x14ac:dyDescent="0.25">
      <c r="B49" s="33"/>
    </row>
    <row r="50" spans="2:2" ht="15.75" x14ac:dyDescent="0.25">
      <c r="B50" s="33"/>
    </row>
    <row r="51" spans="2:2" x14ac:dyDescent="0.25">
      <c r="B51" s="34"/>
    </row>
    <row r="52" spans="2:2" ht="15.75" x14ac:dyDescent="0.25">
      <c r="B52" s="33"/>
    </row>
    <row r="53" spans="2:2" x14ac:dyDescent="0.25">
      <c r="B53" s="34"/>
    </row>
    <row r="54" spans="2:2" ht="15.75" x14ac:dyDescent="0.25">
      <c r="B54" s="35"/>
    </row>
    <row r="55" spans="2:2" x14ac:dyDescent="0.25">
      <c r="B55" s="34"/>
    </row>
    <row r="56" spans="2:2" ht="15.75" x14ac:dyDescent="0.25">
      <c r="B56" s="35"/>
    </row>
  </sheetData>
  <mergeCells count="3">
    <mergeCell ref="D7:E7"/>
    <mergeCell ref="B3:E3"/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 CLASIFICADOR POR OBJETO DEL G</vt:lpstr>
      <vt:lpstr>2 CLASIFICACIÓN ADMINISTRATIVA</vt:lpstr>
      <vt:lpstr>3 CLASIFICACIÓN FUNCIONAL DEL G</vt:lpstr>
      <vt:lpstr>4 CLASIFICADOR POR TIPO DE GAST</vt:lpstr>
      <vt:lpstr>5 PRIORIDADES DEL GASTO </vt:lpstr>
      <vt:lpstr>6 PROGRAMAS Y PROYECTO </vt:lpstr>
      <vt:lpstr>7 ANALÍTICO DE PLAZAS</vt:lpstr>
      <vt:lpstr>'7 ANALÍTICO DE PLAZAS'!OLE_LINK3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2021-01-21T18:10:26Z</cp:lastPrinted>
  <dcterms:created xsi:type="dcterms:W3CDTF">2021-01-18T14:16:05Z</dcterms:created>
  <dcterms:modified xsi:type="dcterms:W3CDTF">2021-01-26T18:19:18Z</dcterms:modified>
</cp:coreProperties>
</file>